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filterPrivacy="1" defaultThemeVersion="124226"/>
  <xr:revisionPtr revIDLastSave="0" documentId="8_{A24571BD-373D-4D6E-B127-EAC52C505BF2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ayfa1" sheetId="1" r:id="rId1"/>
  </sheets>
  <calcPr calcId="191029"/>
</workbook>
</file>

<file path=xl/calcChain.xml><?xml version="1.0" encoding="utf-8"?>
<calcChain xmlns="http://schemas.openxmlformats.org/spreadsheetml/2006/main">
  <c r="C33" i="1" l="1"/>
  <c r="B33" i="1"/>
  <c r="C16" i="1"/>
  <c r="B16" i="1"/>
  <c r="L33" i="1" l="1"/>
  <c r="K33" i="1"/>
  <c r="I33" i="1"/>
  <c r="H33" i="1"/>
  <c r="G32" i="1"/>
  <c r="F33" i="1"/>
  <c r="E33" i="1"/>
  <c r="D32" i="1"/>
  <c r="G31" i="1"/>
  <c r="D31" i="1"/>
  <c r="G30" i="1"/>
  <c r="D30" i="1"/>
  <c r="D33" i="1" l="1"/>
  <c r="G15" i="1"/>
  <c r="D15" i="1"/>
  <c r="M14" i="1"/>
  <c r="G14" i="1"/>
  <c r="D14" i="1"/>
  <c r="G13" i="1"/>
  <c r="D13" i="1"/>
  <c r="M33" i="1" l="1"/>
  <c r="J33" i="1"/>
  <c r="G33" i="1"/>
  <c r="L16" i="1"/>
  <c r="K16" i="1"/>
  <c r="J16" i="1"/>
  <c r="I16" i="1"/>
  <c r="H16" i="1"/>
  <c r="F16" i="1"/>
  <c r="E16" i="1"/>
  <c r="G11" i="1"/>
  <c r="D11" i="1"/>
  <c r="D16" i="1" s="1"/>
  <c r="G16" i="1" l="1"/>
  <c r="M16" i="1"/>
</calcChain>
</file>

<file path=xl/sharedStrings.xml><?xml version="1.0" encoding="utf-8"?>
<sst xmlns="http://schemas.openxmlformats.org/spreadsheetml/2006/main" count="60" uniqueCount="22">
  <si>
    <t>TESİSE GELİŞ SAYISI</t>
  </si>
  <si>
    <t>GECELEME</t>
  </si>
  <si>
    <t>ORTALAMA KALIŞ SÜRESİ</t>
  </si>
  <si>
    <t>DOLULUK ORANI(%)</t>
  </si>
  <si>
    <t>YABANCI</t>
  </si>
  <si>
    <t>YERLİ</t>
  </si>
  <si>
    <t>TOPLAM</t>
  </si>
  <si>
    <t>Temmuz</t>
  </si>
  <si>
    <t>Ocak</t>
  </si>
  <si>
    <t>Şubat</t>
  </si>
  <si>
    <t>Mart</t>
  </si>
  <si>
    <t>Nisan</t>
  </si>
  <si>
    <t>Mayıs</t>
  </si>
  <si>
    <t>Haziran</t>
  </si>
  <si>
    <t>Ağustos</t>
  </si>
  <si>
    <t>Eylül</t>
  </si>
  <si>
    <t>Toplam</t>
  </si>
  <si>
    <t>Ekim</t>
  </si>
  <si>
    <t xml:space="preserve">Kasım </t>
  </si>
  <si>
    <t>Aralık</t>
  </si>
  <si>
    <t>TURİZM İŞLETME BELGELİ TESİSLER</t>
  </si>
  <si>
    <t>BELEDİYE İŞLETME BELGELİ TESİSLER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</si>
</sst>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63">
    <xf numFmtId="0" fontId="0" fillId="0" borderId="0" xfId="0"/>
    <xf numFmtId="164" fontId="0" fillId="2" borderId="1" xfId="0" applyNumberFormat="1" applyFont="1" applyFill="1" applyBorder="1" applyAlignment="1">
      <alignment wrapText="1"/>
    </xf>
    <xf numFmtId="2" fontId="0" fillId="2" borderId="1" xfId="0" applyNumberFormat="1" applyFont="1" applyFill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2" fillId="0" borderId="1" xfId="1" applyNumberFormat="1" applyFont="1" applyBorder="1" applyAlignment="1">
      <alignment wrapText="1"/>
    </xf>
    <xf numFmtId="2" fontId="4" fillId="2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2" fillId="0" borderId="1" xfId="1" applyNumberFormat="1" applyFont="1" applyBorder="1" applyAlignment="1">
      <alignment wrapText="1"/>
    </xf>
    <xf numFmtId="2" fontId="4" fillId="2" borderId="5" xfId="0" applyNumberFormat="1" applyFont="1" applyFill="1" applyBorder="1" applyAlignment="1">
      <alignment wrapText="1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0" borderId="10" xfId="0" applyNumberFormat="1" applyFont="1" applyBorder="1" applyAlignment="1">
      <alignment vertical="center" wrapText="1"/>
    </xf>
    <xf numFmtId="164" fontId="0" fillId="2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wrapText="1"/>
    </xf>
    <xf numFmtId="2" fontId="0" fillId="2" borderId="11" xfId="0" applyNumberFormat="1" applyFont="1" applyFill="1" applyBorder="1" applyAlignment="1">
      <alignment wrapText="1"/>
    </xf>
    <xf numFmtId="2" fontId="1" fillId="2" borderId="11" xfId="0" applyNumberFormat="1" applyFont="1" applyFill="1" applyBorder="1" applyAlignment="1">
      <alignment wrapText="1"/>
    </xf>
    <xf numFmtId="2" fontId="1" fillId="2" borderId="12" xfId="0" applyNumberFormat="1" applyFont="1" applyFill="1" applyBorder="1" applyAlignment="1">
      <alignment wrapText="1"/>
    </xf>
    <xf numFmtId="0" fontId="2" fillId="0" borderId="4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wrapText="1"/>
    </xf>
    <xf numFmtId="0" fontId="2" fillId="0" borderId="4" xfId="1" applyNumberFormat="1" applyFont="1" applyBorder="1" applyAlignment="1">
      <alignment vertical="center" wrapText="1"/>
    </xf>
    <xf numFmtId="2" fontId="2" fillId="0" borderId="5" xfId="1" applyNumberFormat="1" applyFont="1" applyBorder="1" applyAlignment="1">
      <alignment wrapText="1"/>
    </xf>
    <xf numFmtId="164" fontId="0" fillId="2" borderId="13" xfId="0" applyNumberFormat="1" applyFont="1" applyFill="1" applyBorder="1" applyAlignment="1">
      <alignment wrapText="1"/>
    </xf>
    <xf numFmtId="164" fontId="1" fillId="2" borderId="13" xfId="0" applyNumberFormat="1" applyFont="1" applyFill="1" applyBorder="1" applyAlignment="1">
      <alignment wrapText="1"/>
    </xf>
    <xf numFmtId="2" fontId="0" fillId="2" borderId="13" xfId="0" applyNumberFormat="1" applyFont="1" applyFill="1" applyBorder="1" applyAlignment="1">
      <alignment wrapText="1"/>
    </xf>
    <xf numFmtId="2" fontId="4" fillId="2" borderId="13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0" fontId="2" fillId="0" borderId="1" xfId="1" applyNumberFormat="1" applyFont="1" applyBorder="1" applyAlignment="1">
      <alignment horizontal="left" vertical="center" wrapText="1"/>
    </xf>
    <xf numFmtId="164" fontId="3" fillId="0" borderId="1" xfId="1" applyNumberFormat="1" applyFont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0" fontId="2" fillId="0" borderId="1" xfId="1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vertical="center" wrapText="1"/>
    </xf>
    <xf numFmtId="2" fontId="4" fillId="2" borderId="16" xfId="0" applyNumberFormat="1" applyFont="1" applyFill="1" applyBorder="1" applyAlignment="1">
      <alignment wrapText="1"/>
    </xf>
    <xf numFmtId="164" fontId="0" fillId="0" borderId="0" xfId="0" applyNumberFormat="1"/>
    <xf numFmtId="2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2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wrapText="1"/>
    </xf>
    <xf numFmtId="164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0" fontId="2" fillId="0" borderId="17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</cellXfs>
  <cellStyles count="7">
    <cellStyle name="Comma" xfId="5" xr:uid="{00000000-0005-0000-0000-000000000000}"/>
    <cellStyle name="Comma [0]" xfId="6" xr:uid="{00000000-0005-0000-0000-000001000000}"/>
    <cellStyle name="Currency" xfId="3" xr:uid="{00000000-0005-0000-0000-000002000000}"/>
    <cellStyle name="Currency [0]" xfId="4" xr:uid="{00000000-0005-0000-0000-000003000000}"/>
    <cellStyle name="Normal" xfId="0" builtinId="0"/>
    <cellStyle name="Normal 2" xfId="1" xr:uid="{00000000-0005-0000-0000-000005000000}"/>
    <cellStyle name="Percent" xfId="2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workbookViewId="0">
      <selection activeCell="P12" sqref="P12"/>
    </sheetView>
  </sheetViews>
  <sheetFormatPr defaultRowHeight="15" x14ac:dyDescent="0.25"/>
  <cols>
    <col min="1" max="1" width="9.140625" customWidth="1"/>
  </cols>
  <sheetData>
    <row r="1" spans="1:15" ht="44.25" customHeight="1" thickBot="1" x14ac:dyDescent="0.3">
      <c r="A1" s="61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5" ht="39" customHeight="1" thickBot="1" x14ac:dyDescent="0.3">
      <c r="A2" s="14"/>
      <c r="B2" s="53" t="s">
        <v>0</v>
      </c>
      <c r="C2" s="54"/>
      <c r="D2" s="55"/>
      <c r="E2" s="53" t="s">
        <v>1</v>
      </c>
      <c r="F2" s="54"/>
      <c r="G2" s="55"/>
      <c r="H2" s="56" t="s">
        <v>2</v>
      </c>
      <c r="I2" s="57"/>
      <c r="J2" s="58"/>
      <c r="K2" s="53" t="s">
        <v>3</v>
      </c>
      <c r="L2" s="54"/>
      <c r="M2" s="55"/>
      <c r="O2" s="45"/>
    </row>
    <row r="3" spans="1:15" ht="21.75" customHeight="1" thickBot="1" x14ac:dyDescent="0.3">
      <c r="B3" s="15" t="s">
        <v>4</v>
      </c>
      <c r="C3" s="16" t="s">
        <v>5</v>
      </c>
      <c r="D3" s="16" t="s">
        <v>6</v>
      </c>
      <c r="E3" s="16" t="s">
        <v>4</v>
      </c>
      <c r="F3" s="16" t="s">
        <v>5</v>
      </c>
      <c r="G3" s="16" t="s">
        <v>6</v>
      </c>
      <c r="H3" s="16" t="s">
        <v>4</v>
      </c>
      <c r="I3" s="16" t="s">
        <v>5</v>
      </c>
      <c r="J3" s="16" t="s">
        <v>6</v>
      </c>
      <c r="K3" s="16" t="s">
        <v>4</v>
      </c>
      <c r="L3" s="16" t="s">
        <v>5</v>
      </c>
      <c r="M3" s="17" t="s">
        <v>6</v>
      </c>
      <c r="O3" s="45"/>
    </row>
    <row r="4" spans="1:15" x14ac:dyDescent="0.25">
      <c r="A4" s="18" t="s">
        <v>8</v>
      </c>
      <c r="B4" s="19">
        <v>84</v>
      </c>
      <c r="C4" s="19">
        <v>2506</v>
      </c>
      <c r="D4" s="20">
        <v>2590</v>
      </c>
      <c r="E4" s="19">
        <v>287</v>
      </c>
      <c r="F4" s="19">
        <v>4353</v>
      </c>
      <c r="G4" s="20">
        <v>4640</v>
      </c>
      <c r="H4" s="21">
        <v>3.4166666666666665</v>
      </c>
      <c r="I4" s="21">
        <v>1.7370311252992818</v>
      </c>
      <c r="J4" s="22">
        <v>1.7915057915057915</v>
      </c>
      <c r="K4" s="21">
        <v>0.75446898002103047</v>
      </c>
      <c r="L4" s="21">
        <v>11.443217665615142</v>
      </c>
      <c r="M4" s="23">
        <v>12.197686645636173</v>
      </c>
      <c r="O4" s="45"/>
    </row>
    <row r="5" spans="1:15" x14ac:dyDescent="0.25">
      <c r="A5" s="24" t="s">
        <v>9</v>
      </c>
      <c r="B5" s="1">
        <v>54</v>
      </c>
      <c r="C5" s="1">
        <v>2825</v>
      </c>
      <c r="D5" s="7">
        <v>2879</v>
      </c>
      <c r="E5" s="1">
        <v>200</v>
      </c>
      <c r="F5" s="1">
        <v>4697</v>
      </c>
      <c r="G5" s="7">
        <v>4897</v>
      </c>
      <c r="H5" s="2">
        <v>3.7037037037037037</v>
      </c>
      <c r="I5" s="2">
        <v>1.6626548672566372</v>
      </c>
      <c r="J5" s="10">
        <v>1.7009378256339007</v>
      </c>
      <c r="K5" s="2">
        <v>0.52576235541535221</v>
      </c>
      <c r="L5" s="2">
        <v>12.347528916929548</v>
      </c>
      <c r="M5" s="13">
        <v>12.8732912723449</v>
      </c>
    </row>
    <row r="6" spans="1:15" x14ac:dyDescent="0.25">
      <c r="A6" s="24" t="s">
        <v>10</v>
      </c>
      <c r="B6" s="5">
        <v>98</v>
      </c>
      <c r="C6" s="5">
        <v>3387</v>
      </c>
      <c r="D6" s="8">
        <v>3485</v>
      </c>
      <c r="E6" s="5">
        <v>426</v>
      </c>
      <c r="F6" s="5">
        <v>5162</v>
      </c>
      <c r="G6" s="8">
        <v>5588</v>
      </c>
      <c r="H6" s="6">
        <v>4.3469387755102042</v>
      </c>
      <c r="I6" s="6">
        <v>1.524062592264541</v>
      </c>
      <c r="J6" s="11">
        <v>1.6034433285509326</v>
      </c>
      <c r="K6" s="6">
        <v>1.595505617977528</v>
      </c>
      <c r="L6" s="6">
        <v>19.333333333333332</v>
      </c>
      <c r="M6" s="25">
        <v>20.928838951310862</v>
      </c>
    </row>
    <row r="7" spans="1:15" x14ac:dyDescent="0.25">
      <c r="A7" s="26" t="s">
        <v>11</v>
      </c>
      <c r="B7" s="3">
        <v>97</v>
      </c>
      <c r="C7" s="3">
        <v>2787</v>
      </c>
      <c r="D7" s="9">
        <v>2884</v>
      </c>
      <c r="E7" s="3">
        <v>372</v>
      </c>
      <c r="F7" s="3">
        <v>5116</v>
      </c>
      <c r="G7" s="9">
        <v>5488</v>
      </c>
      <c r="H7" s="4">
        <v>3.8350515463917527</v>
      </c>
      <c r="I7" s="4">
        <v>1.8356655902404018</v>
      </c>
      <c r="J7" s="12">
        <v>1.9029126213592233</v>
      </c>
      <c r="K7" s="4">
        <v>0.97791798107255523</v>
      </c>
      <c r="L7" s="4">
        <v>13.449001051524711</v>
      </c>
      <c r="M7" s="27">
        <v>14.426919032597265</v>
      </c>
    </row>
    <row r="8" spans="1:15" x14ac:dyDescent="0.25">
      <c r="A8" s="26" t="s">
        <v>12</v>
      </c>
      <c r="B8" s="3">
        <v>90</v>
      </c>
      <c r="C8" s="3">
        <v>2254</v>
      </c>
      <c r="D8" s="9">
        <v>2344</v>
      </c>
      <c r="E8" s="3">
        <v>264</v>
      </c>
      <c r="F8" s="3">
        <v>4169</v>
      </c>
      <c r="G8" s="9">
        <v>4433</v>
      </c>
      <c r="H8" s="4">
        <v>2.9333333333333331</v>
      </c>
      <c r="I8" s="4">
        <v>1.8496007098491571</v>
      </c>
      <c r="J8" s="12">
        <v>1.8912116040955631</v>
      </c>
      <c r="K8" s="4">
        <v>0.694006309148265</v>
      </c>
      <c r="L8" s="4">
        <v>10.959516298633018</v>
      </c>
      <c r="M8" s="27">
        <v>11.653522607781284</v>
      </c>
    </row>
    <row r="9" spans="1:15" x14ac:dyDescent="0.25">
      <c r="A9" s="26" t="s">
        <v>13</v>
      </c>
      <c r="B9" s="3">
        <v>160</v>
      </c>
      <c r="C9" s="3">
        <v>4480</v>
      </c>
      <c r="D9" s="9">
        <v>4640</v>
      </c>
      <c r="E9" s="3">
        <v>426</v>
      </c>
      <c r="F9" s="3">
        <v>7557</v>
      </c>
      <c r="G9" s="9">
        <v>7983</v>
      </c>
      <c r="H9" s="4">
        <v>2.6625000000000001</v>
      </c>
      <c r="I9" s="4">
        <v>1.6868303571428571</v>
      </c>
      <c r="J9" s="12">
        <v>1.7204741379310344</v>
      </c>
      <c r="K9" s="4">
        <v>1.1198738170347002</v>
      </c>
      <c r="L9" s="4">
        <v>19.865930599369086</v>
      </c>
      <c r="M9" s="27">
        <v>20.985804416403784</v>
      </c>
    </row>
    <row r="10" spans="1:15" x14ac:dyDescent="0.25">
      <c r="A10" s="43" t="s">
        <v>7</v>
      </c>
      <c r="B10" s="28">
        <v>407</v>
      </c>
      <c r="C10" s="28">
        <v>8923</v>
      </c>
      <c r="D10" s="29">
        <v>9330</v>
      </c>
      <c r="E10" s="28">
        <v>875</v>
      </c>
      <c r="F10" s="28">
        <v>16875</v>
      </c>
      <c r="G10" s="29">
        <v>17750</v>
      </c>
      <c r="H10" s="30">
        <v>2.1498771498771498</v>
      </c>
      <c r="I10" s="30">
        <v>1.8911800963801413</v>
      </c>
      <c r="J10" s="31">
        <v>1.902465166130761</v>
      </c>
      <c r="K10" s="30">
        <v>2.3002103049421661</v>
      </c>
      <c r="L10" s="30">
        <v>44.361198738170344</v>
      </c>
      <c r="M10" s="44">
        <v>46.661409043112513</v>
      </c>
    </row>
    <row r="11" spans="1:15" x14ac:dyDescent="0.25">
      <c r="A11" s="26" t="s">
        <v>14</v>
      </c>
      <c r="B11" s="5">
        <v>459</v>
      </c>
      <c r="C11" s="5">
        <v>9402</v>
      </c>
      <c r="D11" s="29">
        <f>SUM(B11+C11)</f>
        <v>9861</v>
      </c>
      <c r="E11" s="5">
        <v>1293</v>
      </c>
      <c r="F11" s="5">
        <v>17964</v>
      </c>
      <c r="G11" s="29">
        <f>SUM(E11+F11)</f>
        <v>19257</v>
      </c>
      <c r="H11" s="6">
        <v>2.8169934640522878</v>
      </c>
      <c r="I11" s="6">
        <v>1.9106573069559669</v>
      </c>
      <c r="J11" s="46">
        <v>1.9528445390933982</v>
      </c>
      <c r="K11" s="6">
        <v>3.3990536277602525</v>
      </c>
      <c r="L11" s="6">
        <v>47.223974763406943</v>
      </c>
      <c r="M11" s="46">
        <v>50.623028391167189</v>
      </c>
    </row>
    <row r="12" spans="1:15" x14ac:dyDescent="0.25">
      <c r="A12" s="43" t="s">
        <v>15</v>
      </c>
      <c r="B12" s="5">
        <v>239</v>
      </c>
      <c r="C12" s="5">
        <v>4949</v>
      </c>
      <c r="D12" s="47">
        <v>5188</v>
      </c>
      <c r="E12" s="5">
        <v>767</v>
      </c>
      <c r="F12" s="5">
        <v>9075</v>
      </c>
      <c r="G12" s="47">
        <v>9842</v>
      </c>
      <c r="H12" s="6">
        <v>3.2092050209205021</v>
      </c>
      <c r="I12" s="6">
        <v>1.8337037785411194</v>
      </c>
      <c r="J12" s="46">
        <v>1.8970701619121049</v>
      </c>
      <c r="K12" s="6">
        <v>2.0162986330178758</v>
      </c>
      <c r="L12" s="6">
        <v>23.856466876971609</v>
      </c>
      <c r="M12" s="46">
        <v>25.872765509989485</v>
      </c>
    </row>
    <row r="13" spans="1:15" x14ac:dyDescent="0.25">
      <c r="A13" s="52" t="s">
        <v>17</v>
      </c>
      <c r="B13" s="5">
        <v>260</v>
      </c>
      <c r="C13" s="5">
        <v>5661</v>
      </c>
      <c r="D13" s="47">
        <f>SUM(B13:C13)</f>
        <v>5921</v>
      </c>
      <c r="E13" s="5">
        <v>749</v>
      </c>
      <c r="F13" s="5">
        <v>9489</v>
      </c>
      <c r="G13" s="47">
        <f>SUM(E13:F13)</f>
        <v>10238</v>
      </c>
      <c r="H13" s="6">
        <v>2.88</v>
      </c>
      <c r="I13" s="6">
        <v>1.68</v>
      </c>
      <c r="J13" s="46">
        <v>1.73</v>
      </c>
      <c r="K13" s="6">
        <v>1.97</v>
      </c>
      <c r="L13" s="6">
        <v>24.94</v>
      </c>
      <c r="M13" s="46">
        <v>26.91</v>
      </c>
    </row>
    <row r="14" spans="1:15" x14ac:dyDescent="0.25">
      <c r="A14" s="52" t="s">
        <v>18</v>
      </c>
      <c r="B14" s="5">
        <v>263</v>
      </c>
      <c r="C14" s="5">
        <v>4682</v>
      </c>
      <c r="D14" s="47">
        <f>SUM(B14:C14)</f>
        <v>4945</v>
      </c>
      <c r="E14" s="5">
        <v>544</v>
      </c>
      <c r="F14" s="5">
        <v>7921</v>
      </c>
      <c r="G14" s="47">
        <f>SUM(E14:F14)</f>
        <v>8465</v>
      </c>
      <c r="H14" s="6">
        <v>2.0699999999999998</v>
      </c>
      <c r="I14" s="6">
        <v>1.69</v>
      </c>
      <c r="J14" s="46">
        <v>1.71</v>
      </c>
      <c r="K14" s="6">
        <v>1.89</v>
      </c>
      <c r="L14" s="6">
        <v>27.56</v>
      </c>
      <c r="M14" s="46">
        <f>SUM(K14:L14)</f>
        <v>29.45</v>
      </c>
    </row>
    <row r="15" spans="1:15" x14ac:dyDescent="0.25">
      <c r="A15" s="52" t="s">
        <v>19</v>
      </c>
      <c r="B15" s="5">
        <v>168</v>
      </c>
      <c r="C15" s="5">
        <v>3471</v>
      </c>
      <c r="D15" s="47">
        <f>SUM(B15:C15)</f>
        <v>3639</v>
      </c>
      <c r="E15" s="5">
        <v>705</v>
      </c>
      <c r="F15" s="5">
        <v>5580</v>
      </c>
      <c r="G15" s="47">
        <f>SUM(E15:F15)</f>
        <v>6285</v>
      </c>
      <c r="H15" s="6">
        <v>4.2</v>
      </c>
      <c r="I15" s="6">
        <v>1.61</v>
      </c>
      <c r="J15" s="46">
        <v>1.73</v>
      </c>
      <c r="K15" s="6">
        <v>2.64</v>
      </c>
      <c r="L15" s="6">
        <v>20.9</v>
      </c>
      <c r="M15" s="46">
        <v>23.54</v>
      </c>
    </row>
    <row r="16" spans="1:15" ht="68.25" customHeight="1" x14ac:dyDescent="0.25">
      <c r="A16" s="48" t="s">
        <v>16</v>
      </c>
      <c r="B16" s="50">
        <f>SUM(B4:B15)</f>
        <v>2379</v>
      </c>
      <c r="C16" s="49">
        <f>SUM(C4:C15)</f>
        <v>55327</v>
      </c>
      <c r="D16" s="49">
        <f>SUM(D4:D15)</f>
        <v>57706</v>
      </c>
      <c r="E16" s="49">
        <f>SUM(E4:E12)</f>
        <v>4910</v>
      </c>
      <c r="F16" s="49">
        <f>SUM(F4:F12)</f>
        <v>74968</v>
      </c>
      <c r="G16" s="49">
        <f>SUM(E16:F16)</f>
        <v>79878</v>
      </c>
      <c r="H16" s="51">
        <f>SUM(H4:H12)</f>
        <v>29.074269660455602</v>
      </c>
      <c r="I16" s="51">
        <f>SUM(I4:I12)</f>
        <v>15.931386423930105</v>
      </c>
      <c r="J16" s="51">
        <f>SUM(J4:J12)</f>
        <v>16.362865176212708</v>
      </c>
      <c r="K16" s="51">
        <f>SUM(K4:K12)</f>
        <v>13.383097626389725</v>
      </c>
      <c r="L16" s="51">
        <f>SUM(L4:L12)</f>
        <v>202.84016824395374</v>
      </c>
      <c r="M16" s="51">
        <f>SUM(M4:M10)</f>
        <v>139.72747196918678</v>
      </c>
    </row>
    <row r="17" spans="1:15" x14ac:dyDescent="0.25">
      <c r="A17" s="62" t="s">
        <v>21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spans="1:15" ht="49.5" customHeight="1" thickBot="1" x14ac:dyDescent="0.3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5" ht="39" customHeight="1" thickBot="1" x14ac:dyDescent="0.3">
      <c r="A19" s="14"/>
      <c r="B19" s="53" t="s">
        <v>0</v>
      </c>
      <c r="C19" s="54"/>
      <c r="D19" s="55"/>
      <c r="E19" s="53" t="s">
        <v>1</v>
      </c>
      <c r="F19" s="54"/>
      <c r="G19" s="55"/>
      <c r="H19" s="56" t="s">
        <v>2</v>
      </c>
      <c r="I19" s="57"/>
      <c r="J19" s="58"/>
      <c r="K19" s="53" t="s">
        <v>3</v>
      </c>
      <c r="L19" s="54"/>
      <c r="M19" s="55"/>
      <c r="O19" s="45"/>
    </row>
    <row r="20" spans="1:15" ht="21.75" customHeight="1" x14ac:dyDescent="0.25">
      <c r="B20" s="15" t="s">
        <v>4</v>
      </c>
      <c r="C20" s="16" t="s">
        <v>5</v>
      </c>
      <c r="D20" s="16" t="s">
        <v>6</v>
      </c>
      <c r="E20" s="16" t="s">
        <v>4</v>
      </c>
      <c r="F20" s="16" t="s">
        <v>5</v>
      </c>
      <c r="G20" s="16" t="s">
        <v>6</v>
      </c>
      <c r="H20" s="16" t="s">
        <v>4</v>
      </c>
      <c r="I20" s="16" t="s">
        <v>5</v>
      </c>
      <c r="J20" s="16" t="s">
        <v>6</v>
      </c>
      <c r="K20" s="16" t="s">
        <v>4</v>
      </c>
      <c r="L20" s="16" t="s">
        <v>5</v>
      </c>
      <c r="M20" s="17" t="s">
        <v>6</v>
      </c>
      <c r="O20" s="45"/>
    </row>
    <row r="21" spans="1:15" x14ac:dyDescent="0.25">
      <c r="A21" s="32" t="s">
        <v>8</v>
      </c>
      <c r="B21" s="5">
        <v>141</v>
      </c>
      <c r="C21" s="5">
        <v>9073</v>
      </c>
      <c r="D21" s="8">
        <v>9214</v>
      </c>
      <c r="E21" s="5">
        <v>220</v>
      </c>
      <c r="F21" s="5">
        <v>14692</v>
      </c>
      <c r="G21" s="8">
        <v>14912</v>
      </c>
      <c r="H21" s="6">
        <v>1.5602836879432624</v>
      </c>
      <c r="I21" s="6">
        <v>1.6193100407803374</v>
      </c>
      <c r="J21" s="11">
        <v>1.6184067723030171</v>
      </c>
      <c r="K21" s="6">
        <v>0.2521779000458505</v>
      </c>
      <c r="L21" s="6">
        <v>16.84089867033471</v>
      </c>
      <c r="M21" s="11">
        <v>17.09307657038056</v>
      </c>
    </row>
    <row r="22" spans="1:15" x14ac:dyDescent="0.25">
      <c r="A22" s="32" t="s">
        <v>9</v>
      </c>
      <c r="B22" s="5">
        <v>120</v>
      </c>
      <c r="C22" s="5">
        <v>9204</v>
      </c>
      <c r="D22" s="8">
        <v>9324</v>
      </c>
      <c r="E22" s="5">
        <v>181</v>
      </c>
      <c r="F22" s="5">
        <v>14830</v>
      </c>
      <c r="G22" s="8">
        <v>15011</v>
      </c>
      <c r="H22" s="6">
        <v>1.5083333333333333</v>
      </c>
      <c r="I22" s="6">
        <v>1.6112559756627554</v>
      </c>
      <c r="J22" s="11">
        <v>1.6099313599313598</v>
      </c>
      <c r="K22" s="6">
        <v>0.20327942497753818</v>
      </c>
      <c r="L22" s="6">
        <v>16.655435759209343</v>
      </c>
      <c r="M22" s="11">
        <v>16.858715184186881</v>
      </c>
    </row>
    <row r="23" spans="1:15" x14ac:dyDescent="0.25">
      <c r="A23" s="39" t="s">
        <v>10</v>
      </c>
      <c r="B23" s="33">
        <v>152</v>
      </c>
      <c r="C23" s="33">
        <v>9869</v>
      </c>
      <c r="D23" s="9">
        <v>10021</v>
      </c>
      <c r="E23" s="33">
        <v>382</v>
      </c>
      <c r="F23" s="33">
        <v>17148</v>
      </c>
      <c r="G23" s="9">
        <v>17530</v>
      </c>
      <c r="H23" s="34">
        <v>2.513157894736842</v>
      </c>
      <c r="I23" s="34">
        <v>1.7375620630256359</v>
      </c>
      <c r="J23" s="12">
        <v>1.749326414529488</v>
      </c>
      <c r="K23" s="34">
        <v>0.42902066486972146</v>
      </c>
      <c r="L23" s="34">
        <v>19.258760107816713</v>
      </c>
      <c r="M23" s="12">
        <v>19.687780772686434</v>
      </c>
    </row>
    <row r="24" spans="1:15" x14ac:dyDescent="0.25">
      <c r="A24" s="39" t="s">
        <v>11</v>
      </c>
      <c r="B24" s="35">
        <v>124</v>
      </c>
      <c r="C24" s="35">
        <v>7901</v>
      </c>
      <c r="D24" s="9">
        <v>8025</v>
      </c>
      <c r="E24" s="35">
        <v>279</v>
      </c>
      <c r="F24" s="35">
        <v>14028</v>
      </c>
      <c r="G24" s="9">
        <v>14307</v>
      </c>
      <c r="H24" s="36">
        <v>2.25</v>
      </c>
      <c r="I24" s="36">
        <v>1.7754714593089482</v>
      </c>
      <c r="J24" s="12">
        <v>1.7828037383177571</v>
      </c>
      <c r="K24" s="36">
        <v>0.30048465266558966</v>
      </c>
      <c r="L24" s="36">
        <v>15.108239095315025</v>
      </c>
      <c r="M24" s="12">
        <v>15.408723747980615</v>
      </c>
    </row>
    <row r="25" spans="1:15" x14ac:dyDescent="0.25">
      <c r="A25" s="32" t="s">
        <v>12</v>
      </c>
      <c r="B25" s="5">
        <v>107</v>
      </c>
      <c r="C25" s="5">
        <v>6682</v>
      </c>
      <c r="D25" s="8">
        <v>6789</v>
      </c>
      <c r="E25" s="5">
        <v>305</v>
      </c>
      <c r="F25" s="5">
        <v>11984</v>
      </c>
      <c r="G25" s="8">
        <v>12289</v>
      </c>
      <c r="H25" s="6">
        <v>2.8504672897196262</v>
      </c>
      <c r="I25" s="6">
        <v>1.7934750074827897</v>
      </c>
      <c r="J25" s="11">
        <v>1.8101340403594048</v>
      </c>
      <c r="K25" s="6">
        <v>0.32585470085470086</v>
      </c>
      <c r="L25" s="6">
        <v>12.803418803418804</v>
      </c>
      <c r="M25" s="11">
        <v>13.129273504273504</v>
      </c>
    </row>
    <row r="26" spans="1:15" ht="16.5" customHeight="1" x14ac:dyDescent="0.25">
      <c r="A26" s="42" t="s">
        <v>13</v>
      </c>
      <c r="B26" s="37">
        <v>123</v>
      </c>
      <c r="C26" s="37">
        <v>12232</v>
      </c>
      <c r="D26" s="9">
        <v>12355</v>
      </c>
      <c r="E26" s="37">
        <v>249</v>
      </c>
      <c r="F26" s="37">
        <v>22204</v>
      </c>
      <c r="G26" s="9">
        <v>22453</v>
      </c>
      <c r="H26" s="38">
        <v>2.024390243902439</v>
      </c>
      <c r="I26" s="38">
        <v>1.815238718116416</v>
      </c>
      <c r="J26" s="12">
        <v>1.8173209227033589</v>
      </c>
      <c r="K26" s="38">
        <v>0.24977430033102618</v>
      </c>
      <c r="L26" s="38">
        <v>22.273046443976327</v>
      </c>
      <c r="M26" s="12">
        <v>22.522820744307353</v>
      </c>
    </row>
    <row r="27" spans="1:15" x14ac:dyDescent="0.25">
      <c r="A27" s="39" t="s">
        <v>7</v>
      </c>
      <c r="B27" s="40">
        <v>282</v>
      </c>
      <c r="C27" s="40">
        <v>20756</v>
      </c>
      <c r="D27" s="9">
        <v>21038</v>
      </c>
      <c r="E27" s="40">
        <v>622</v>
      </c>
      <c r="F27" s="40">
        <v>40138</v>
      </c>
      <c r="G27" s="9">
        <v>40760</v>
      </c>
      <c r="H27" s="41">
        <v>2.2056737588652484</v>
      </c>
      <c r="I27" s="41">
        <v>1.9338022740412411</v>
      </c>
      <c r="J27" s="12">
        <v>1.9374465253351079</v>
      </c>
      <c r="K27" s="41">
        <v>0.61927518916766233</v>
      </c>
      <c r="L27" s="41">
        <v>39.962166467542815</v>
      </c>
      <c r="M27" s="12">
        <v>40.581441656710474</v>
      </c>
    </row>
    <row r="28" spans="1:15" x14ac:dyDescent="0.25">
      <c r="A28" s="42" t="s">
        <v>14</v>
      </c>
      <c r="B28" s="5">
        <v>515</v>
      </c>
      <c r="C28" s="5">
        <v>18800</v>
      </c>
      <c r="D28" s="47">
        <v>19315</v>
      </c>
      <c r="E28" s="5">
        <v>1250</v>
      </c>
      <c r="F28" s="5">
        <v>38383</v>
      </c>
      <c r="G28" s="47">
        <v>39633</v>
      </c>
      <c r="H28" s="6">
        <v>2.4271844660194173</v>
      </c>
      <c r="I28" s="6">
        <v>2.0416489361702128</v>
      </c>
      <c r="J28" s="46">
        <v>2.051928552938131</v>
      </c>
      <c r="K28" s="6">
        <v>1.2445240939864595</v>
      </c>
      <c r="L28" s="6">
        <v>38.214854639585823</v>
      </c>
      <c r="M28" s="46">
        <v>39.459378733572279</v>
      </c>
    </row>
    <row r="29" spans="1:15" x14ac:dyDescent="0.25">
      <c r="A29" s="39" t="s">
        <v>15</v>
      </c>
      <c r="B29" s="5">
        <v>716</v>
      </c>
      <c r="C29" s="5">
        <v>14131</v>
      </c>
      <c r="D29" s="47">
        <v>14847</v>
      </c>
      <c r="E29" s="5">
        <v>1657</v>
      </c>
      <c r="F29" s="5">
        <v>27737</v>
      </c>
      <c r="G29" s="47">
        <v>29394</v>
      </c>
      <c r="H29" s="6">
        <v>2.314245810055866</v>
      </c>
      <c r="I29" s="6">
        <v>1.9628476399405563</v>
      </c>
      <c r="J29" s="46">
        <v>1.9797938977571226</v>
      </c>
      <c r="K29" s="6">
        <v>1.6621526732871903</v>
      </c>
      <c r="L29" s="6">
        <v>27.823252081452502</v>
      </c>
      <c r="M29" s="46">
        <v>29.485404754739694</v>
      </c>
    </row>
    <row r="30" spans="1:15" x14ac:dyDescent="0.25">
      <c r="A30" s="39" t="s">
        <v>17</v>
      </c>
      <c r="B30" s="5">
        <v>787</v>
      </c>
      <c r="C30" s="5">
        <v>14952</v>
      </c>
      <c r="D30" s="47">
        <f>SUM(B30:C30)</f>
        <v>15739</v>
      </c>
      <c r="E30" s="5">
        <v>1914</v>
      </c>
      <c r="F30" s="5">
        <v>30377</v>
      </c>
      <c r="G30" s="47">
        <f>SUM(E30:F30)</f>
        <v>32291</v>
      </c>
      <c r="H30" s="6">
        <v>2.4300000000000002</v>
      </c>
      <c r="I30" s="6">
        <v>0.03</v>
      </c>
      <c r="J30" s="46">
        <v>2.0499999999999998</v>
      </c>
      <c r="K30" s="6">
        <v>2.04</v>
      </c>
      <c r="L30" s="6">
        <v>32.4</v>
      </c>
      <c r="M30" s="46">
        <v>34.44</v>
      </c>
    </row>
    <row r="31" spans="1:15" x14ac:dyDescent="0.25">
      <c r="A31" s="39" t="s">
        <v>18</v>
      </c>
      <c r="B31" s="5">
        <v>553</v>
      </c>
      <c r="C31" s="5">
        <v>14902</v>
      </c>
      <c r="D31" s="47">
        <f>SUM(B31:C31)</f>
        <v>15455</v>
      </c>
      <c r="E31" s="5">
        <v>1450</v>
      </c>
      <c r="F31" s="5">
        <v>31334</v>
      </c>
      <c r="G31" s="47">
        <f>SUM(E31:F31)</f>
        <v>32784</v>
      </c>
      <c r="H31" s="6">
        <v>2.62</v>
      </c>
      <c r="I31" s="6">
        <v>2.1</v>
      </c>
      <c r="J31" s="46">
        <v>2.12</v>
      </c>
      <c r="K31" s="6">
        <v>1.61</v>
      </c>
      <c r="L31" s="6">
        <v>34.72</v>
      </c>
      <c r="M31" s="46">
        <v>36.33</v>
      </c>
    </row>
    <row r="32" spans="1:15" x14ac:dyDescent="0.25">
      <c r="A32" s="39" t="s">
        <v>19</v>
      </c>
      <c r="B32" s="5">
        <v>752</v>
      </c>
      <c r="C32" s="5">
        <v>12857</v>
      </c>
      <c r="D32" s="47">
        <f>SUM(B32:C32)</f>
        <v>13609</v>
      </c>
      <c r="E32" s="5">
        <v>1504</v>
      </c>
      <c r="F32" s="5">
        <v>26180</v>
      </c>
      <c r="G32" s="47">
        <f>SUM(E32:F32)</f>
        <v>27684</v>
      </c>
      <c r="H32" s="6">
        <v>2</v>
      </c>
      <c r="I32" s="6">
        <v>2.04</v>
      </c>
      <c r="J32" s="46">
        <v>2.0299999999999998</v>
      </c>
      <c r="K32" s="6">
        <v>1.67</v>
      </c>
      <c r="L32" s="6">
        <v>29.01</v>
      </c>
      <c r="M32" s="46">
        <v>30.68</v>
      </c>
    </row>
    <row r="33" spans="1:13" ht="27" customHeight="1" x14ac:dyDescent="0.25">
      <c r="A33" s="48" t="s">
        <v>16</v>
      </c>
      <c r="B33" s="49">
        <f>SUM(B21:B32)</f>
        <v>4372</v>
      </c>
      <c r="C33" s="49">
        <f>SUM(C21:C32)</f>
        <v>151359</v>
      </c>
      <c r="D33" s="49">
        <f>SUM(D21:D32)</f>
        <v>155731</v>
      </c>
      <c r="E33" s="49">
        <f>SUM(E21:E32)</f>
        <v>10013</v>
      </c>
      <c r="F33" s="49">
        <f>SUM(F21:F32)</f>
        <v>289035</v>
      </c>
      <c r="G33" s="49">
        <f t="shared" ref="G33:M33" si="0">SUM(G21:G29)</f>
        <v>206289</v>
      </c>
      <c r="H33" s="51">
        <f>SUM(H21:H32)</f>
        <v>26.703736484576037</v>
      </c>
      <c r="I33" s="51">
        <f>SUM(I21:I32)</f>
        <v>20.460612114528892</v>
      </c>
      <c r="J33" s="51">
        <f t="shared" si="0"/>
        <v>16.357092224174746</v>
      </c>
      <c r="K33" s="51">
        <f>SUM(K21:K32)</f>
        <v>10.606543600185738</v>
      </c>
      <c r="L33" s="51">
        <f>SUM(L21:L32)</f>
        <v>305.07007206865205</v>
      </c>
      <c r="M33" s="51">
        <f t="shared" si="0"/>
        <v>214.22661566883778</v>
      </c>
    </row>
  </sheetData>
  <mergeCells count="10">
    <mergeCell ref="A17:M18"/>
    <mergeCell ref="A1:M1"/>
    <mergeCell ref="H2:J2"/>
    <mergeCell ref="E2:G2"/>
    <mergeCell ref="B2:D2"/>
    <mergeCell ref="K2:M2"/>
    <mergeCell ref="B19:D19"/>
    <mergeCell ref="E19:G19"/>
    <mergeCell ref="H19:J19"/>
    <mergeCell ref="K19:M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2023-06-21T07:51:23Z</dcterms:modified>
</cp:coreProperties>
</file>